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thomasmarquet/Downloads/"/>
    </mc:Choice>
  </mc:AlternateContent>
  <xr:revisionPtr revIDLastSave="0" documentId="13_ncr:1_{167A0AEB-C946-6A45-AB73-FFFF88F897FD}" xr6:coauthVersionLast="47" xr6:coauthVersionMax="47" xr10:uidLastSave="{00000000-0000-0000-0000-000000000000}"/>
  <bookViews>
    <workbookView xWindow="0" yWindow="660" windowWidth="28640" windowHeight="17200" xr2:uid="{D20F15C5-D33E-43BA-A71F-633200E59ED6}"/>
  </bookViews>
  <sheets>
    <sheet name="Dossier" sheetId="1" r:id="rId1"/>
    <sheet name="Liste" sheetId="2" r:id="rId2"/>
  </sheets>
  <definedNames>
    <definedName name="_xlnm.Print_Area" localSheetId="0">Dossier!$A$1:$L$65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44" i="1"/>
  <c r="L43" i="1"/>
  <c r="L42" i="1"/>
  <c r="L41" i="1"/>
  <c r="L40" i="1"/>
  <c r="L39" i="1"/>
  <c r="L38" i="1"/>
  <c r="L37" i="1"/>
  <c r="L36" i="1"/>
  <c r="L59" i="1" l="1"/>
  <c r="K52" i="1"/>
  <c r="L52" i="1" s="1"/>
  <c r="L62" i="1" l="1"/>
</calcChain>
</file>

<file path=xl/sharedStrings.xml><?xml version="1.0" encoding="utf-8"?>
<sst xmlns="http://schemas.openxmlformats.org/spreadsheetml/2006/main" count="134" uniqueCount="96">
  <si>
    <t>saison 2025/2026</t>
  </si>
  <si>
    <t>Nom du club :</t>
  </si>
  <si>
    <t>Catégorie</t>
  </si>
  <si>
    <t>Groupement sportif porteur</t>
  </si>
  <si>
    <t>Si la candidature concerne une CTC :</t>
  </si>
  <si>
    <t>Catégorie :</t>
  </si>
  <si>
    <t>Effectif</t>
  </si>
  <si>
    <t>NOM</t>
  </si>
  <si>
    <t>Prénom</t>
  </si>
  <si>
    <t>N° licence</t>
  </si>
  <si>
    <t>Au club N-1 ?</t>
  </si>
  <si>
    <t>SSB ou Pôle Espoir</t>
  </si>
  <si>
    <t>SSS</t>
  </si>
  <si>
    <t>Total</t>
  </si>
  <si>
    <t>Oui</t>
  </si>
  <si>
    <t>Non</t>
  </si>
  <si>
    <t>SSB</t>
  </si>
  <si>
    <t>Pôle Espoir</t>
  </si>
  <si>
    <t>CED</t>
  </si>
  <si>
    <t>Dirigeant référent</t>
  </si>
  <si>
    <t>Nom :</t>
  </si>
  <si>
    <t xml:space="preserve">Prénom : </t>
  </si>
  <si>
    <t>Mail :</t>
  </si>
  <si>
    <t xml:space="preserve">Téléphone : </t>
  </si>
  <si>
    <t>Diplôme</t>
  </si>
  <si>
    <t xml:space="preserve">Diplôme </t>
  </si>
  <si>
    <t>DES</t>
  </si>
  <si>
    <t>BE2</t>
  </si>
  <si>
    <t>DE</t>
  </si>
  <si>
    <t>BE1</t>
  </si>
  <si>
    <t>DETB</t>
  </si>
  <si>
    <t>CQP</t>
  </si>
  <si>
    <t>ER</t>
  </si>
  <si>
    <t>M1</t>
  </si>
  <si>
    <t>CS1</t>
  </si>
  <si>
    <t>BF</t>
  </si>
  <si>
    <t>EJ</t>
  </si>
  <si>
    <t>M1 + 1CS</t>
  </si>
  <si>
    <t>Fonction</t>
  </si>
  <si>
    <t>Engagements et résultats sportifs saison précédente</t>
  </si>
  <si>
    <t>Catégorie inférieure au dossier</t>
  </si>
  <si>
    <t xml:space="preserve">Même catégorie que le dossier </t>
  </si>
  <si>
    <t>Résultat sportif en fin de saison</t>
  </si>
  <si>
    <t>TOTAL DU DOSSIER</t>
  </si>
  <si>
    <t xml:space="preserve">N° informatique (BRE00XXXXX) : </t>
  </si>
  <si>
    <t>Licencié dans le même club en U13</t>
  </si>
  <si>
    <t>Projet pour l'équipe / Commentaire éventuel :</t>
  </si>
  <si>
    <t>Oui  = 1</t>
  </si>
  <si>
    <t>CED N-1</t>
  </si>
  <si>
    <t>Détection du joueur</t>
  </si>
  <si>
    <t>Tournoi Inter Territoire U12</t>
  </si>
  <si>
    <t>Tournoi des Jeunes Pouss'</t>
  </si>
  <si>
    <t>Stage sélection U13</t>
  </si>
  <si>
    <t>Niveau de jeu N-1</t>
  </si>
  <si>
    <t>Dossier à retourner à déposer dans votre espace COMKLUB35 pour le 30/06/2025 au plus tard</t>
  </si>
  <si>
    <t>Un dossier régional a-t-il été déposé :</t>
  </si>
  <si>
    <t>(voir notice)</t>
  </si>
  <si>
    <t>Région Élite</t>
  </si>
  <si>
    <t>Région Honneur</t>
  </si>
  <si>
    <t>D1 Élite</t>
  </si>
  <si>
    <t>D1 Honneur</t>
  </si>
  <si>
    <t>U11 Niveau A</t>
  </si>
  <si>
    <t>U13F - Division 1</t>
  </si>
  <si>
    <t>U13M - Division 1</t>
  </si>
  <si>
    <t>1er</t>
  </si>
  <si>
    <t>2ème</t>
  </si>
  <si>
    <t>3ème</t>
  </si>
  <si>
    <t>4ème</t>
  </si>
  <si>
    <t>5ème</t>
  </si>
  <si>
    <t>6ème</t>
  </si>
  <si>
    <t>7ème</t>
  </si>
  <si>
    <t>8ème</t>
  </si>
  <si>
    <t>9ème</t>
  </si>
  <si>
    <t>10ème</t>
  </si>
  <si>
    <t>11ème</t>
  </si>
  <si>
    <t>12ème</t>
  </si>
  <si>
    <t>13ème</t>
  </si>
  <si>
    <t>14ème</t>
  </si>
  <si>
    <t>15ème</t>
  </si>
  <si>
    <t>16ème</t>
  </si>
  <si>
    <t>17ème</t>
  </si>
  <si>
    <t>18ème</t>
  </si>
  <si>
    <t>19ème</t>
  </si>
  <si>
    <t>20ème</t>
  </si>
  <si>
    <t>Même catégorie que le dossier</t>
  </si>
  <si>
    <t>Coach</t>
  </si>
  <si>
    <t>Coach  de l'équipe</t>
  </si>
  <si>
    <t>Aucun</t>
  </si>
  <si>
    <t>Ranking 2024-2025 à retrouver ici</t>
  </si>
  <si>
    <t>Tournoi des Jeunes Pouss' = 1
Tournoi Inter Territoire U12 = 2
Stage Sélection U13 = 3
Tournoi Inter-Comité = 4</t>
  </si>
  <si>
    <t>Tournoi Inter Comité</t>
  </si>
  <si>
    <t>CED Élite</t>
  </si>
  <si>
    <t>CED = 1
CED ÉLITE = 1,5</t>
  </si>
  <si>
    <t>U13F - U13M</t>
  </si>
  <si>
    <r>
      <rPr>
        <b/>
        <sz val="12"/>
        <color theme="1"/>
        <rFont val="Roboto"/>
      </rPr>
      <t>Dossier de candidature - plateau d'accession région</t>
    </r>
    <r>
      <rPr>
        <sz val="12"/>
        <color theme="1"/>
        <rFont val="Roboto"/>
      </rPr>
      <t xml:space="preserve">
phase départementale</t>
    </r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</si>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</sst>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2"/>
      <color theme="1"/>
      <name val="Roboto"/>
    </font>
    <font>
      <sz val="9"/>
      <color theme="1"/>
      <name val="Roboto"/>
    </font>
    <font>
      <b/>
      <sz val="14"/>
      <color theme="1"/>
      <name val="Roboto"/>
    </font>
    <font>
      <sz val="12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9"/>
      <name val="Roboto"/>
    </font>
    <font>
      <b/>
      <sz val="9"/>
      <color theme="1"/>
      <name val="Roboto"/>
    </font>
    <font>
      <b/>
      <sz val="11"/>
      <color rgb="FFFF0000"/>
      <name val="Roboto"/>
    </font>
    <font>
      <sz val="9"/>
      <color rgb="FFF9C4C0"/>
      <name val="Roboto"/>
    </font>
    <font>
      <b/>
      <sz val="10"/>
      <color theme="0"/>
      <name val="Roboto"/>
    </font>
    <font>
      <sz val="9"/>
      <color theme="0"/>
      <name val="Roboto"/>
    </font>
    <font>
      <b/>
      <sz val="9"/>
      <color theme="0"/>
      <name val="Roboto"/>
    </font>
    <font>
      <b/>
      <sz val="8"/>
      <color theme="0"/>
      <name val="Roboto"/>
    </font>
    <font>
      <sz val="6"/>
      <color theme="0"/>
      <name val="Roboto"/>
    </font>
    <font>
      <sz val="6"/>
      <color theme="1"/>
      <name val="Roboto"/>
    </font>
    <font>
      <b/>
      <sz val="14"/>
      <color theme="0"/>
      <name val="Roboto"/>
    </font>
    <font>
      <i/>
      <sz val="6"/>
      <color theme="0"/>
      <name val="Roboto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u/>
      <sz val="9"/>
      <color rgb="FFE73C3C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C4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3C3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vertical="center"/>
    </xf>
    <xf numFmtId="0" fontId="2" fillId="3" borderId="0" xfId="0" applyFont="1" applyFill="1"/>
    <xf numFmtId="0" fontId="17" fillId="5" borderId="0" xfId="0" applyFont="1" applyFill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73C3C"/>
      <color rgb="FFF9C4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38100</xdr:rowOff>
    </xdr:from>
    <xdr:to>
      <xdr:col>1</xdr:col>
      <xdr:colOff>711200</xdr:colOff>
      <xdr:row>5</xdr:row>
      <xdr:rowOff>115882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B9C9EF-FDBB-158B-61E7-496F0D0D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38100"/>
          <a:ext cx="939799" cy="1387697"/>
        </a:xfrm>
        <a:prstGeom prst="rect">
          <a:avLst/>
        </a:prstGeom>
      </xdr:spPr>
    </xdr:pic>
    <xdr:clientData/>
  </xdr:twoCellAnchor>
  <xdr:twoCellAnchor editAs="oneCell">
    <xdr:from>
      <xdr:col>10</xdr:col>
      <xdr:colOff>368300</xdr:colOff>
      <xdr:row>0</xdr:row>
      <xdr:rowOff>25400</xdr:rowOff>
    </xdr:from>
    <xdr:to>
      <xdr:col>10</xdr:col>
      <xdr:colOff>1310639</xdr:colOff>
      <xdr:row>5</xdr:row>
      <xdr:rowOff>103182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22A38EB-22E9-B544-B830-36BC46079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4700" y="25400"/>
          <a:ext cx="939799" cy="138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eetvilainebasketball.org/centre-de-ressources/faq-article/652/ranking-jeunes-2024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C4DF-C8B8-48CA-89E7-8FD6888A4036}">
  <sheetPr>
    <pageSetUpPr fitToPage="1"/>
  </sheetPr>
  <dimension ref="A1:L65"/>
  <sheetViews>
    <sheetView tabSelected="1" topLeftCell="A43" zoomScale="125" zoomScaleNormal="140" workbookViewId="0">
      <selection activeCell="I59" sqref="I59"/>
    </sheetView>
  </sheetViews>
  <sheetFormatPr baseColWidth="10" defaultColWidth="11.5" defaultRowHeight="12" x14ac:dyDescent="0.2"/>
  <cols>
    <col min="1" max="1" width="3.83203125" style="1" customWidth="1"/>
    <col min="2" max="2" width="27.83203125" style="1" customWidth="1"/>
    <col min="3" max="3" width="22.5" style="1" customWidth="1"/>
    <col min="4" max="4" width="13.5" style="1" customWidth="1"/>
    <col min="5" max="7" width="11.83203125" style="1" customWidth="1"/>
    <col min="8" max="8" width="8.83203125" style="1" customWidth="1"/>
    <col min="9" max="9" width="11.83203125" style="1" customWidth="1"/>
    <col min="10" max="10" width="9.1640625" style="1" customWidth="1"/>
    <col min="11" max="11" width="17.33203125" style="1" customWidth="1"/>
    <col min="12" max="12" width="6.1640625" style="1" customWidth="1"/>
    <col min="13" max="16384" width="11.5" style="1"/>
  </cols>
  <sheetData>
    <row r="1" spans="1:12" ht="40" customHeight="1" x14ac:dyDescent="0.2">
      <c r="A1" s="52" t="s">
        <v>94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2" customFormat="1" ht="18.5" customHeight="1" x14ac:dyDescent="0.2">
      <c r="A2" s="54" t="s">
        <v>93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8.5" customHeight="1" x14ac:dyDescent="0.2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8.5" customHeight="1" x14ac:dyDescent="0.2">
      <c r="A4" s="57" t="s">
        <v>54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9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s="3" customFormat="1" ht="25.25" customHeight="1" x14ac:dyDescent="0.2">
      <c r="A6" s="55" t="s">
        <v>5</v>
      </c>
      <c r="B6" s="55"/>
      <c r="C6" s="56"/>
      <c r="D6" s="56"/>
      <c r="E6" s="56"/>
      <c r="F6" s="56"/>
      <c r="G6" s="56"/>
      <c r="H6" s="56"/>
      <c r="I6" s="56"/>
      <c r="J6" s="15"/>
      <c r="K6" s="15"/>
      <c r="L6" s="15"/>
    </row>
    <row r="7" spans="1:12" s="3" customFormat="1" ht="9.5" customHeight="1" x14ac:dyDescent="0.2">
      <c r="A7" s="13"/>
      <c r="B7" s="13"/>
      <c r="C7" s="14"/>
      <c r="D7" s="14"/>
      <c r="E7" s="14"/>
      <c r="F7" s="14"/>
      <c r="G7" s="14"/>
      <c r="H7" s="15"/>
      <c r="I7" s="14"/>
      <c r="J7" s="15"/>
      <c r="K7" s="15"/>
      <c r="L7" s="15"/>
    </row>
    <row r="8" spans="1:12" ht="17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6" customHeight="1" x14ac:dyDescent="0.2">
      <c r="A9" s="18"/>
      <c r="B9" s="18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3" x14ac:dyDescent="0.2">
      <c r="A10" s="55" t="s">
        <v>3</v>
      </c>
      <c r="B10" s="55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6" customHeight="1" x14ac:dyDescent="0.2">
      <c r="A11" s="13"/>
      <c r="B11" s="13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">
      <c r="A12" s="44" t="s">
        <v>1</v>
      </c>
      <c r="B12" s="44"/>
      <c r="C12" s="43"/>
      <c r="D12" s="43"/>
      <c r="E12" s="43"/>
      <c r="F12" s="43"/>
      <c r="G12" s="43"/>
      <c r="H12" s="43"/>
      <c r="I12" s="43"/>
      <c r="J12" s="16"/>
      <c r="K12" s="16"/>
      <c r="L12" s="16"/>
    </row>
    <row r="13" spans="1:12" ht="6" customHeight="1" x14ac:dyDescent="0.2">
      <c r="A13" s="18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44" t="s">
        <v>44</v>
      </c>
      <c r="B14" s="44"/>
      <c r="C14" s="4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6" customHeight="1" x14ac:dyDescent="0.2">
      <c r="A15" s="18"/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">
      <c r="A16" s="44" t="s">
        <v>4</v>
      </c>
      <c r="B16" s="44"/>
      <c r="C16" s="4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6" customHeight="1" x14ac:dyDescent="0.2">
      <c r="A17" s="18"/>
      <c r="B17" s="18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2" customHeight="1" x14ac:dyDescent="0.2">
      <c r="A18" s="18"/>
      <c r="B18" s="18" t="s">
        <v>55</v>
      </c>
      <c r="C18" s="5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6" customHeight="1" x14ac:dyDescent="0.2">
      <c r="A19" s="18"/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6" customHeight="1" x14ac:dyDescent="0.2">
      <c r="A21" s="18"/>
      <c r="B21" s="18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13" x14ac:dyDescent="0.2">
      <c r="A22" s="55" t="s">
        <v>19</v>
      </c>
      <c r="B22" s="55"/>
      <c r="C22" s="16"/>
      <c r="D22" s="16"/>
      <c r="E22" s="16"/>
      <c r="F22" s="16"/>
      <c r="G22" s="16"/>
      <c r="H22" s="16"/>
      <c r="I22" s="16"/>
      <c r="J22" s="38" t="s">
        <v>95</v>
      </c>
      <c r="K22" s="16"/>
      <c r="L22" s="16"/>
    </row>
    <row r="23" spans="1:12" ht="6" customHeight="1" x14ac:dyDescent="0.2">
      <c r="A23" s="13"/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x14ac:dyDescent="0.2">
      <c r="A24" s="44" t="s">
        <v>20</v>
      </c>
      <c r="B24" s="44"/>
      <c r="C24" s="43"/>
      <c r="D24" s="43"/>
      <c r="E24" s="16"/>
      <c r="F24" s="16"/>
      <c r="G24" s="16"/>
      <c r="H24" s="16"/>
      <c r="I24" s="16"/>
      <c r="J24" s="41"/>
      <c r="K24" s="41"/>
      <c r="L24" s="16"/>
    </row>
    <row r="25" spans="1:12" ht="6" customHeight="1" x14ac:dyDescent="0.2">
      <c r="A25" s="13"/>
      <c r="B25" s="13"/>
      <c r="C25" s="16"/>
      <c r="D25" s="16"/>
      <c r="E25" s="16"/>
      <c r="F25" s="16"/>
      <c r="G25" s="16"/>
      <c r="H25" s="16"/>
      <c r="I25" s="16"/>
      <c r="J25" s="41"/>
      <c r="K25" s="41"/>
      <c r="L25" s="16"/>
    </row>
    <row r="26" spans="1:12" x14ac:dyDescent="0.2">
      <c r="A26" s="44" t="s">
        <v>21</v>
      </c>
      <c r="B26" s="44"/>
      <c r="C26" s="43"/>
      <c r="D26" s="43"/>
      <c r="E26" s="16"/>
      <c r="F26" s="16"/>
      <c r="G26" s="16"/>
      <c r="H26" s="16"/>
      <c r="I26" s="16"/>
      <c r="J26" s="41"/>
      <c r="K26" s="41"/>
      <c r="L26" s="16"/>
    </row>
    <row r="27" spans="1:12" ht="6" customHeight="1" x14ac:dyDescent="0.2">
      <c r="A27" s="13"/>
      <c r="B27" s="13"/>
      <c r="C27" s="16"/>
      <c r="D27" s="16"/>
      <c r="E27" s="16"/>
      <c r="F27" s="16"/>
      <c r="G27" s="16"/>
      <c r="H27" s="16"/>
      <c r="I27" s="16"/>
      <c r="J27" s="41"/>
      <c r="K27" s="41"/>
      <c r="L27" s="16"/>
    </row>
    <row r="28" spans="1:12" x14ac:dyDescent="0.2">
      <c r="A28" s="44" t="s">
        <v>22</v>
      </c>
      <c r="B28" s="44"/>
      <c r="C28" s="43"/>
      <c r="D28" s="43"/>
      <c r="E28" s="43"/>
      <c r="F28" s="43"/>
      <c r="G28" s="43"/>
      <c r="H28" s="16"/>
      <c r="I28" s="16"/>
      <c r="J28" s="41"/>
      <c r="K28" s="41"/>
      <c r="L28" s="16"/>
    </row>
    <row r="29" spans="1:12" ht="6" customHeight="1" x14ac:dyDescent="0.2">
      <c r="A29" s="13"/>
      <c r="B29" s="13"/>
      <c r="C29" s="16"/>
      <c r="D29" s="16"/>
      <c r="E29" s="16"/>
      <c r="F29" s="16"/>
      <c r="G29" s="16"/>
      <c r="H29" s="16"/>
      <c r="I29" s="16"/>
      <c r="J29" s="41"/>
      <c r="K29" s="41"/>
      <c r="L29" s="16"/>
    </row>
    <row r="30" spans="1:12" x14ac:dyDescent="0.2">
      <c r="A30" s="44" t="s">
        <v>23</v>
      </c>
      <c r="B30" s="44"/>
      <c r="C30" s="5"/>
      <c r="D30" s="16"/>
      <c r="E30" s="16"/>
      <c r="F30" s="16"/>
      <c r="G30" s="16"/>
      <c r="H30" s="16"/>
      <c r="I30" s="16"/>
      <c r="J30" s="41"/>
      <c r="K30" s="41"/>
      <c r="L30" s="16"/>
    </row>
    <row r="31" spans="1:12" ht="6" customHeight="1" x14ac:dyDescent="0.2">
      <c r="A31" s="18"/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8" customHeight="1" x14ac:dyDescent="0.2">
      <c r="A33" s="25"/>
      <c r="B33" s="45" t="s">
        <v>6</v>
      </c>
      <c r="C33" s="45"/>
      <c r="D33" s="26"/>
      <c r="E33" s="26"/>
      <c r="F33" s="26"/>
      <c r="G33" s="26"/>
      <c r="H33" s="26"/>
      <c r="I33" s="26"/>
      <c r="J33" s="26"/>
      <c r="K33" s="26"/>
      <c r="L33" s="26"/>
    </row>
    <row r="34" spans="1:12" s="6" customFormat="1" ht="49.25" customHeight="1" x14ac:dyDescent="0.2">
      <c r="A34" s="27"/>
      <c r="B34" s="28" t="s">
        <v>7</v>
      </c>
      <c r="C34" s="28" t="s">
        <v>8</v>
      </c>
      <c r="D34" s="28" t="s">
        <v>9</v>
      </c>
      <c r="E34" s="28" t="s">
        <v>10</v>
      </c>
      <c r="F34" s="29"/>
      <c r="G34" s="28"/>
      <c r="H34" s="28" t="s">
        <v>48</v>
      </c>
      <c r="I34" s="46" t="s">
        <v>49</v>
      </c>
      <c r="J34" s="47"/>
      <c r="K34" s="28" t="s">
        <v>53</v>
      </c>
      <c r="L34" s="27" t="s">
        <v>13</v>
      </c>
    </row>
    <row r="35" spans="1:12" s="6" customFormat="1" ht="40" customHeight="1" x14ac:dyDescent="0.2">
      <c r="A35" s="27"/>
      <c r="B35" s="28"/>
      <c r="C35" s="28"/>
      <c r="D35" s="28"/>
      <c r="E35" s="30" t="s">
        <v>47</v>
      </c>
      <c r="F35" s="30"/>
      <c r="G35" s="30"/>
      <c r="H35" s="30" t="s">
        <v>92</v>
      </c>
      <c r="I35" s="50" t="s">
        <v>89</v>
      </c>
      <c r="J35" s="51"/>
      <c r="K35" s="37" t="s">
        <v>56</v>
      </c>
      <c r="L35" s="27"/>
    </row>
    <row r="36" spans="1:12" x14ac:dyDescent="0.2">
      <c r="A36" s="31">
        <v>1</v>
      </c>
      <c r="B36" s="7"/>
      <c r="C36" s="7"/>
      <c r="D36" s="7"/>
      <c r="E36" s="8"/>
      <c r="F36" s="33"/>
      <c r="G36" s="33"/>
      <c r="H36" s="8"/>
      <c r="I36" s="39"/>
      <c r="J36" s="40"/>
      <c r="K36" s="8"/>
      <c r="L36" s="31">
        <f>IF(E36=Liste!A9,Liste!B9,0)+IF(Dossier!E36=Liste!A11,Liste!B11,0)+IF(H36=Liste!J9,Liste!K9,0)+IF(H36=Liste!J10,Liste!K10,0)+IF(H36=Liste!J11,Liste!K11,0)+IF(I36=Liste!M9,Liste!N9,0)+IF(I36=Liste!M10,Liste!N10,0)+IF(I36=Liste!M11,Liste!N11,0)+IF(I36=Liste!M12,Liste!N12,0)+IF(K36=Liste!P9,Liste!Q9,0)+IF(K36=Liste!P10,Liste!Q10,0)+IF(K36=Liste!P11,Liste!Q11,0)+IF(K36=Liste!P12,Liste!Q12,0)+IF(K36=Liste!P13,Liste!Q13,0)+IF(K36=Liste!P14,Liste!Q14,0)</f>
        <v>0</v>
      </c>
    </row>
    <row r="37" spans="1:12" x14ac:dyDescent="0.2">
      <c r="A37" s="31">
        <v>2</v>
      </c>
      <c r="B37" s="7"/>
      <c r="C37" s="7"/>
      <c r="D37" s="7"/>
      <c r="E37" s="8"/>
      <c r="F37" s="33"/>
      <c r="G37" s="33"/>
      <c r="H37" s="8"/>
      <c r="I37" s="39"/>
      <c r="J37" s="40"/>
      <c r="K37" s="8"/>
      <c r="L37" s="31">
        <f>IF(E37=Liste!A9,Liste!B9,0)+IF(Dossier!E37=Liste!A11,Liste!B11,0)+IF(H37=Liste!J9,Liste!K9,0)+IF(H37=Liste!J10,Liste!K10,0)+IF(H37=Liste!J11,Liste!K11,0)+IF(I37=Liste!M9,Liste!N9,0)+IF(I37=Liste!M10,Liste!N10,0)+IF(I37=Liste!M11,Liste!N11,0)+IF(I37=Liste!M12,Liste!N12,0)+IF(K37=Liste!P9,Liste!Q9,0)+IF(K37=Liste!P10,Liste!Q10,0)+IF(K37=Liste!P11,Liste!Q11,0)+IF(K37=Liste!P12,Liste!Q12,0)+IF(K37=Liste!P13,Liste!Q13,0)+IF(K36=Liste!P14,Liste!Q14,0)</f>
        <v>0</v>
      </c>
    </row>
    <row r="38" spans="1:12" x14ac:dyDescent="0.2">
      <c r="A38" s="31">
        <v>3</v>
      </c>
      <c r="B38" s="7"/>
      <c r="C38" s="7"/>
      <c r="D38" s="7"/>
      <c r="E38" s="8"/>
      <c r="F38" s="33"/>
      <c r="G38" s="33"/>
      <c r="H38" s="8"/>
      <c r="I38" s="39"/>
      <c r="J38" s="40"/>
      <c r="K38" s="8"/>
      <c r="L38" s="31">
        <f>IF(E38=Liste!A9,Liste!B9,0)+IF(Dossier!E38=Liste!A11,Liste!B11,0)+IF(H38=Liste!J9,Liste!K9,0)+IF(H38=Liste!J10,Liste!K10,0)+IF(H38=Liste!J11,Liste!K11,0)+IF(I38=Liste!M9,Liste!N9,0)+IF(I38=Liste!M10,Liste!N10,0)+IF(I38=Liste!M11,Liste!N11,0)+IF(I38=Liste!M12,Liste!N12,0)+IF(K38=Liste!P9,Liste!Q9,0)+IF(K38=Liste!P10,Liste!Q10,0)+IF(K38=Liste!P11,Liste!Q11,0)+IF(K38=Liste!P12,Liste!Q12,0)+IF(K38=Liste!P13,Liste!Q13,0)+IF(K36=Liste!P14,Liste!Q14,0)</f>
        <v>0</v>
      </c>
    </row>
    <row r="39" spans="1:12" x14ac:dyDescent="0.2">
      <c r="A39" s="31">
        <v>4</v>
      </c>
      <c r="B39" s="7"/>
      <c r="C39" s="7"/>
      <c r="D39" s="7"/>
      <c r="E39" s="8"/>
      <c r="F39" s="33"/>
      <c r="G39" s="33"/>
      <c r="H39" s="8"/>
      <c r="I39" s="39"/>
      <c r="J39" s="40"/>
      <c r="K39" s="8"/>
      <c r="L39" s="31">
        <f>IF(E39=Liste!A9,Liste!B9,0)+IF(Dossier!E39=Liste!A11,Liste!B11,0)+IF(H39=Liste!J9,Liste!K9,0)+IF(H39=Liste!J10,Liste!K10,0)+IF(H39=Liste!J11,Liste!K11,0)+IF(I39=Liste!M9,Liste!N9,0)+IF(I39=Liste!M10,Liste!N10,0)+IF(I39=Liste!M11,Liste!N11,0)+IF(I39=Liste!M12,Liste!N12,0)+IF(K39=Liste!P9,Liste!Q9,0)+IF(K39=Liste!P10,Liste!Q10,0)+IF(K39=Liste!P11,Liste!Q11,0)+IF(K39=Liste!P12,Liste!Q12,0)+IF(K39=Liste!P13,Liste!Q13,0)+IF(K36=Liste!P14,Liste!Q14,0)</f>
        <v>0</v>
      </c>
    </row>
    <row r="40" spans="1:12" x14ac:dyDescent="0.2">
      <c r="A40" s="31">
        <v>5</v>
      </c>
      <c r="B40" s="7"/>
      <c r="C40" s="7"/>
      <c r="D40" s="7"/>
      <c r="E40" s="8"/>
      <c r="F40" s="33"/>
      <c r="G40" s="33"/>
      <c r="H40" s="8"/>
      <c r="I40" s="39"/>
      <c r="J40" s="40"/>
      <c r="K40" s="8"/>
      <c r="L40" s="31">
        <f>IF(E40=Liste!A9,Liste!B9,0)+IF(Dossier!E40=Liste!A11,Liste!B11,0)+IF(H40=Liste!J9,Liste!K9,0)+IF(H40=Liste!J10,Liste!K10,0)+IF(H40=Liste!J11,Liste!K11,0)+IF(I40=Liste!M9,Liste!N9,0)+IF(I40=Liste!M10,Liste!N10,0)+IF(I40=Liste!M11,Liste!N11,0)+IF(I40=Liste!M12,Liste!N12,0)+IF(K40=Liste!P9,Liste!Q9,0)+IF(K40=Liste!P10,Liste!Q10,0)+IF(K40=Liste!P11,Liste!Q11,0)+IF(K40=Liste!P12,Liste!Q12,0)+IF(K40=Liste!P13,Liste!Q13,0)+IF(K36=Liste!P14,Liste!Q14,0)</f>
        <v>0</v>
      </c>
    </row>
    <row r="41" spans="1:12" x14ac:dyDescent="0.2">
      <c r="A41" s="31">
        <v>6</v>
      </c>
      <c r="B41" s="7"/>
      <c r="C41" s="7"/>
      <c r="D41" s="7"/>
      <c r="E41" s="8"/>
      <c r="F41" s="33"/>
      <c r="G41" s="33"/>
      <c r="H41" s="8"/>
      <c r="I41" s="39"/>
      <c r="J41" s="40"/>
      <c r="K41" s="8"/>
      <c r="L41" s="31">
        <f>IF(E41=Liste!A9,Liste!B9,0)+IF(Dossier!E41=Liste!A11,Liste!B11,0)+IF(H41=Liste!J9,Liste!K9,0)+IF(H41=Liste!J10,Liste!K10,0)+IF(H41=Liste!J11,Liste!K11,0)+IF(I41=Liste!M9,Liste!N9,0)+IF(I41=Liste!M10,Liste!N10,0)+IF(I41=Liste!M11,Liste!N11,0)+IF(I41=Liste!M12,Liste!N12,0)+IF(K41=Liste!P9,Liste!Q9,0)+IF(K41=Liste!P10,Liste!Q10,0)+IF(K41=Liste!P11,Liste!Q11,0)+IF(K41=Liste!P12,Liste!Q12,0)+IF(K41=Liste!P13,Liste!Q13,0)+IF(K36=Liste!P14,Liste!Q14,0)</f>
        <v>0</v>
      </c>
    </row>
    <row r="42" spans="1:12" x14ac:dyDescent="0.2">
      <c r="A42" s="31">
        <v>7</v>
      </c>
      <c r="B42" s="7"/>
      <c r="C42" s="7"/>
      <c r="D42" s="7"/>
      <c r="E42" s="8"/>
      <c r="F42" s="33"/>
      <c r="G42" s="33"/>
      <c r="H42" s="8"/>
      <c r="I42" s="39"/>
      <c r="J42" s="40"/>
      <c r="K42" s="8"/>
      <c r="L42" s="31">
        <f>IF(E42=Liste!A9,Liste!B9,0)+IF(Dossier!E42=Liste!A11,Liste!B11,0)+IF(H42=Liste!J9,Liste!K9,0)+IF(H42=Liste!J10,Liste!K10,0)+IF(H42=Liste!J11,Liste!K11,0)+IF(I42=Liste!M9,Liste!N9,0)+IF(I42=Liste!M10,Liste!N10,0)+IF(I42=Liste!M11,Liste!N11,0)+IF(I42=Liste!M12,Liste!N12,0)+IF(K42=Liste!P9,Liste!Q9,0)+IF(K42=Liste!P10,Liste!Q10,0)+IF(K42=Liste!P11,Liste!Q11,0)+IF(K42=Liste!P12,Liste!Q12,0)+IF(K42=Liste!P13,Liste!Q13,0)+IF(K36=Liste!P14,Liste!Q14,0)</f>
        <v>0</v>
      </c>
    </row>
    <row r="43" spans="1:12" x14ac:dyDescent="0.2">
      <c r="A43" s="31">
        <v>8</v>
      </c>
      <c r="B43" s="7"/>
      <c r="C43" s="7"/>
      <c r="D43" s="7"/>
      <c r="E43" s="8"/>
      <c r="F43" s="33"/>
      <c r="G43" s="33"/>
      <c r="H43" s="8"/>
      <c r="I43" s="39"/>
      <c r="J43" s="40"/>
      <c r="K43" s="8"/>
      <c r="L43" s="31">
        <f>IF(E43=Liste!A9,Liste!B9,0)+IF(Dossier!E43=Liste!A11,Liste!B11,0)+IF(H43=Liste!J9,Liste!K9,0)+IF(H43=Liste!J10,Liste!K10,0)+IF(H43=Liste!J11,Liste!K11,0)+IF(I43=Liste!M9,Liste!N9,0)+IF(I43=Liste!M10,Liste!N10,0)+IF(I43=Liste!M11,Liste!N11,0)+IF(I43=Liste!M12,Liste!N12,0)+IF(K43=Liste!P9,Liste!Q9,0)+IF(K43=Liste!P10,Liste!Q10,0)+IF(K43=Liste!P11,Liste!Q11,0)+IF(K43=Liste!P12,Liste!Q12,0)+IF(K43=Liste!P13,Liste!Q13,0)+IF(K36=Liste!P14,Liste!Q14,0)</f>
        <v>0</v>
      </c>
    </row>
    <row r="44" spans="1:12" x14ac:dyDescent="0.2">
      <c r="A44" s="31">
        <v>9</v>
      </c>
      <c r="B44" s="7"/>
      <c r="C44" s="7"/>
      <c r="D44" s="7"/>
      <c r="E44" s="8"/>
      <c r="F44" s="33"/>
      <c r="G44" s="33"/>
      <c r="H44" s="8"/>
      <c r="I44" s="39"/>
      <c r="J44" s="40"/>
      <c r="K44" s="8"/>
      <c r="L44" s="31">
        <f>IF(E44=Liste!A9,Liste!B9,0)+IF(Dossier!E44=Liste!A11,Liste!B11,0)+IF(H44=Liste!J9,Liste!K9,0)+IF(H44=Liste!J10,Liste!K10,0)+IF(H44=Liste!J11,Liste!K11,0)+IF(I44=Liste!M9,Liste!N9,0)+IF(I44=Liste!M10,Liste!N10,0)+IF(I44=Liste!M11,Liste!N11,0)+IF(I44=Liste!M12,Liste!N12,0)+IF(K44=Liste!P9,Liste!Q9,0)+IF(K44=Liste!P10,Liste!Q10,0)+IF(K44=Liste!P11,Liste!Q11,0)+IF(K44=Liste!P12,Liste!Q12,0)+IF(K44=Liste!P13,Liste!Q13,0)+IF(K36=Liste!P14,Liste!Q14,0)</f>
        <v>0</v>
      </c>
    </row>
    <row r="45" spans="1:12" x14ac:dyDescent="0.2">
      <c r="A45" s="31">
        <v>10</v>
      </c>
      <c r="B45" s="7"/>
      <c r="C45" s="7"/>
      <c r="D45" s="7"/>
      <c r="E45" s="8"/>
      <c r="F45" s="33"/>
      <c r="G45" s="33"/>
      <c r="H45" s="8"/>
      <c r="I45" s="39"/>
      <c r="J45" s="40"/>
      <c r="K45" s="8"/>
      <c r="L45" s="31">
        <f>IF(E45=Liste!A9,Liste!B9,0)+IF(Dossier!E45=Liste!A11,Liste!B11,0)+IF(H45=Liste!J9,Liste!K9,0)+IF(H45=Liste!J10,Liste!K10,0)+IF(H45=Liste!J11,Liste!K11,0)+IF(I45=Liste!M9,Liste!N9,0)+IF(I45=Liste!M10,Liste!N10,0)+IF(I45=Liste!M11,Liste!N11,0)+IF(I45=Liste!M12,Liste!N12,0)+IF(K45=Liste!P9,Liste!Q9,0)+IF(K45=Liste!P10,Liste!Q10,0)+IF(K45=Liste!P11,Liste!Q11,0)+IF(K45=Liste!P12,Liste!Q12,0)+IF(K45=Liste!P13,Liste!Q13,0)+IF(K36=Liste!P14,Liste!Q14,0)</f>
        <v>0</v>
      </c>
    </row>
    <row r="46" spans="1:12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6" customHeight="1" x14ac:dyDescent="0.2">
      <c r="A48" s="18"/>
      <c r="B48" s="18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ht="13" x14ac:dyDescent="0.2">
      <c r="A49" s="38"/>
      <c r="B49" s="17" t="s">
        <v>86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s="6" customFormat="1" ht="31.25" customHeight="1" x14ac:dyDescent="0.2">
      <c r="A50" s="21"/>
      <c r="B50" s="22" t="s">
        <v>38</v>
      </c>
      <c r="C50" s="22" t="s">
        <v>7</v>
      </c>
      <c r="D50" s="22" t="s">
        <v>8</v>
      </c>
      <c r="E50" s="22" t="s">
        <v>9</v>
      </c>
      <c r="F50" s="22" t="s">
        <v>24</v>
      </c>
      <c r="G50" s="48"/>
      <c r="H50" s="48"/>
      <c r="I50" s="48"/>
      <c r="J50" s="48"/>
      <c r="K50" s="21"/>
      <c r="L50" s="21"/>
    </row>
    <row r="51" spans="1:12" s="6" customFormat="1" ht="6" customHeight="1" x14ac:dyDescent="0.2">
      <c r="A51" s="21"/>
      <c r="B51" s="22"/>
      <c r="C51" s="22"/>
      <c r="D51" s="22"/>
      <c r="E51" s="22"/>
      <c r="F51" s="32"/>
      <c r="G51" s="49"/>
      <c r="H51" s="49"/>
      <c r="I51" s="49"/>
      <c r="J51" s="49"/>
      <c r="K51" s="21"/>
      <c r="L51" s="21"/>
    </row>
    <row r="52" spans="1:12" ht="16" customHeight="1" x14ac:dyDescent="0.2">
      <c r="A52" s="23"/>
      <c r="B52" s="34" t="s">
        <v>85</v>
      </c>
      <c r="C52" s="7"/>
      <c r="D52" s="7"/>
      <c r="E52" s="7"/>
      <c r="F52" s="8"/>
      <c r="G52" s="16"/>
      <c r="H52" s="16"/>
      <c r="I52" s="16"/>
      <c r="J52" s="16"/>
      <c r="K52" s="24">
        <f>IF(F52=Liste!A14,Liste!B14,0)+IF(F52=Liste!A15,Liste!B15,0)+IF(F52=Liste!A16,Liste!B16,0)+IF(F52=Liste!A17,Liste!B17,0)+IF(F52=Liste!A18,Liste!B18,0)+IF(F52=Liste!A19,Liste!B19,0)+IF(F52=Liste!A20,Liste!B20,0)+IF(F52=Liste!A21,Liste!B21,0)+IF(F52=Liste!A22,Liste!B22,0)+IF(F52=Liste!A23,Liste!B23,0)+IF(F52=Liste!A24,Liste!B24,0)+IF(F52=Liste!A25,Liste!B25,0)</f>
        <v>0</v>
      </c>
      <c r="L52" s="23">
        <f>LARGE(K52:K52,1)</f>
        <v>0</v>
      </c>
    </row>
    <row r="53" spans="1:12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ht="6" customHeight="1" x14ac:dyDescent="0.2">
      <c r="A55" s="18"/>
      <c r="B55" s="18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ht="13" x14ac:dyDescent="0.2">
      <c r="A56" s="58" t="s">
        <v>39</v>
      </c>
      <c r="B56" s="58"/>
      <c r="C56" s="58"/>
      <c r="D56" s="58"/>
      <c r="E56" s="16"/>
      <c r="F56" s="16"/>
      <c r="G56" s="16"/>
      <c r="H56" s="16"/>
      <c r="I56" s="16"/>
      <c r="J56" s="16"/>
      <c r="K56" s="16"/>
      <c r="L56" s="16"/>
    </row>
    <row r="57" spans="1:12" s="6" customFormat="1" ht="31.25" customHeight="1" x14ac:dyDescent="0.2">
      <c r="A57" s="21"/>
      <c r="B57" s="22" t="s">
        <v>2</v>
      </c>
      <c r="C57" s="60" t="s">
        <v>42</v>
      </c>
      <c r="D57" s="48"/>
      <c r="E57" s="48"/>
      <c r="F57" s="48"/>
      <c r="G57" s="61"/>
      <c r="H57" s="21"/>
      <c r="I57" s="21"/>
      <c r="J57" s="21"/>
      <c r="K57" s="21"/>
      <c r="L57" s="21"/>
    </row>
    <row r="58" spans="1:12" s="6" customFormat="1" ht="15" customHeight="1" x14ac:dyDescent="0.2">
      <c r="A58" s="21"/>
      <c r="B58" s="22"/>
      <c r="C58" s="63" t="s">
        <v>88</v>
      </c>
      <c r="D58" s="64"/>
      <c r="E58" s="64"/>
      <c r="F58" s="64"/>
      <c r="G58" s="65"/>
      <c r="H58" s="21"/>
      <c r="I58" s="21"/>
      <c r="J58" s="21"/>
      <c r="K58" s="21"/>
      <c r="L58" s="21"/>
    </row>
    <row r="59" spans="1:12" ht="16" customHeight="1" x14ac:dyDescent="0.2">
      <c r="A59" s="23"/>
      <c r="B59" s="34" t="s">
        <v>41</v>
      </c>
      <c r="C59" s="39"/>
      <c r="D59" s="62"/>
      <c r="E59" s="62"/>
      <c r="F59" s="62"/>
      <c r="G59" s="40"/>
      <c r="H59" s="23"/>
      <c r="I59" s="23"/>
      <c r="J59" s="23"/>
      <c r="K59" s="23"/>
      <c r="L59" s="23">
        <f>IF(C59=Liste!D14,Liste!E14,0)+IF(C59=Liste!D15,Liste!E15,0)+IF(C59=Liste!D16,Liste!E16,0)+IF(C59=Liste!D17,Liste!E17,0)+IF(C59=Liste!D18,Liste!E18,0)+IF(C59=Liste!D19,Liste!E19,0)+IF(C59=Liste!D20,Liste!E20,0)+IF(C59=Liste!D21,Liste!E21,0)+IF(C59=Liste!D22,Liste!E22,0)+IF(C59=Liste!D23,Liste!E23,0)+IF(C59=Liste!D24,Liste!E24,0)+IF(C59=Liste!D25,Liste!E25,0)+IF(C59=Liste!D26,Liste!E26,0)+IF(C59=Liste!D27,Liste!E27,0)+IF(C59=Liste!D28,Liste!E28,0)+IF(C59=Liste!D29,Liste!E29,0)+IF(C59=Liste!D30,Liste!E30,0)+IF(C59=Liste!D31,Liste!E31,0)+IF(C59=Liste!D32,Liste!E32,0)+IF(C59=Liste!D33,Liste!E33,0)</f>
        <v>0</v>
      </c>
    </row>
    <row r="60" spans="1:12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 ht="35.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59" t="s">
        <v>43</v>
      </c>
      <c r="K62" s="59"/>
      <c r="L62" s="36">
        <f>SUM(L36:L60)</f>
        <v>0</v>
      </c>
    </row>
    <row r="63" spans="1:12" s="9" customFormat="1" ht="29.5" customHeight="1" x14ac:dyDescent="0.15">
      <c r="A63" s="42" t="s">
        <v>46</v>
      </c>
      <c r="B63" s="42"/>
      <c r="C63" s="42"/>
      <c r="D63" s="35"/>
      <c r="E63" s="35"/>
      <c r="F63" s="35"/>
      <c r="G63" s="35"/>
      <c r="H63" s="35"/>
      <c r="I63" s="35"/>
      <c r="J63" s="35"/>
      <c r="K63" s="35"/>
      <c r="L63" s="35"/>
    </row>
    <row r="64" spans="1:12" ht="165.5" customHeight="1" x14ac:dyDescent="0.2">
      <c r="A64" s="16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16"/>
    </row>
    <row r="65" spans="1:12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</sheetData>
  <sheetProtection formatCells="0" formatColumns="0" formatRows="0"/>
  <mergeCells count="42">
    <mergeCell ref="A10:B10"/>
    <mergeCell ref="A4:L4"/>
    <mergeCell ref="A56:D56"/>
    <mergeCell ref="J62:K62"/>
    <mergeCell ref="C57:G57"/>
    <mergeCell ref="C58:G58"/>
    <mergeCell ref="C59:G59"/>
    <mergeCell ref="I42:J42"/>
    <mergeCell ref="I43:J43"/>
    <mergeCell ref="C24:D24"/>
    <mergeCell ref="C12:I12"/>
    <mergeCell ref="A22:B22"/>
    <mergeCell ref="A24:B24"/>
    <mergeCell ref="A12:B12"/>
    <mergeCell ref="A14:B14"/>
    <mergeCell ref="A16:B16"/>
    <mergeCell ref="A1:L1"/>
    <mergeCell ref="A2:L2"/>
    <mergeCell ref="A3:L3"/>
    <mergeCell ref="A6:B6"/>
    <mergeCell ref="C6:I6"/>
    <mergeCell ref="A63:C63"/>
    <mergeCell ref="B64:K64"/>
    <mergeCell ref="C26:D26"/>
    <mergeCell ref="C28:G28"/>
    <mergeCell ref="A30:B30"/>
    <mergeCell ref="A26:B26"/>
    <mergeCell ref="A28:B28"/>
    <mergeCell ref="B33:C33"/>
    <mergeCell ref="I34:J34"/>
    <mergeCell ref="G50:J50"/>
    <mergeCell ref="G51:J51"/>
    <mergeCell ref="I40:J40"/>
    <mergeCell ref="I36:J36"/>
    <mergeCell ref="I35:J35"/>
    <mergeCell ref="I37:J37"/>
    <mergeCell ref="I38:J38"/>
    <mergeCell ref="I39:J39"/>
    <mergeCell ref="I41:J41"/>
    <mergeCell ref="I44:J44"/>
    <mergeCell ref="I45:J45"/>
    <mergeCell ref="J24:K30"/>
  </mergeCells>
  <dataValidations count="1">
    <dataValidation allowBlank="1" showErrorMessage="1" prompt="Choisissez" sqref="F36:G45" xr:uid="{A0DDB1C2-16B6-4C77-8870-7BE104414BB8}"/>
  </dataValidations>
  <hyperlinks>
    <hyperlink ref="C58:G58" r:id="rId1" display="Ranking 2024-2025 à retrouver ici" xr:uid="{EFE8C31A-77A9-C84C-BF80-1AE65BEEEB02}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5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Choisissez" xr:uid="{FD2A47C2-56CA-40A6-9620-13869D9E272A}">
          <x14:formula1>
            <xm:f>Liste!$A$9:$A$10</xm:f>
          </x14:formula1>
          <xm:sqref>E36:E45</xm:sqref>
        </x14:dataValidation>
        <x14:dataValidation type="list" allowBlank="1" showInputMessage="1" showErrorMessage="1" prompt="Choisissez" xr:uid="{021DD848-4BB5-46A9-BEC8-F02D3A83F038}">
          <x14:formula1>
            <xm:f>Liste!$P$9:$P$13</xm:f>
          </x14:formula1>
          <xm:sqref>K36:K45</xm:sqref>
        </x14:dataValidation>
        <x14:dataValidation type="list" allowBlank="1" showInputMessage="1" showErrorMessage="1" prompt="Choisissez" xr:uid="{C7B6FE19-A50D-4EF5-83AD-D15A1C7D2490}">
          <x14:formula1>
            <xm:f>Liste!$A$2:$A$5</xm:f>
          </x14:formula1>
          <xm:sqref>I7 C7:G7</xm:sqref>
        </x14:dataValidation>
        <x14:dataValidation type="list" allowBlank="1" showInputMessage="1" showErrorMessage="1" prompt="Choisissez" xr:uid="{8C43B056-BC1A-4402-B80A-E1D52D84542E}">
          <x14:formula1>
            <xm:f>Liste!$P$2:$P$3</xm:f>
          </x14:formula1>
          <xm:sqref>C16</xm:sqref>
        </x14:dataValidation>
        <x14:dataValidation type="list" allowBlank="1" showInputMessage="1" showErrorMessage="1" prompt="Choisissez" xr:uid="{0586CEBF-A25C-419F-8C98-FACBF089A07A}">
          <x14:formula1>
            <xm:f>Liste!$A$14:$A$26</xm:f>
          </x14:formula1>
          <xm:sqref>F52</xm:sqref>
        </x14:dataValidation>
        <x14:dataValidation type="list" allowBlank="1" showInputMessage="1" showErrorMessage="1" prompt="Choisissez" xr:uid="{C56B6DF7-A63A-4312-9F10-77CADEEBE806}">
          <x14:formula1>
            <xm:f>Liste!$A$2:$A$3</xm:f>
          </x14:formula1>
          <xm:sqref>C6:I6</xm:sqref>
        </x14:dataValidation>
        <x14:dataValidation type="list" allowBlank="1" showInputMessage="1" showErrorMessage="1" prompt="Choisissez" xr:uid="{FA3ED92C-0CCA-BF46-B9EF-904726846E6C}">
          <x14:formula1>
            <xm:f>Liste!$D$14:$D$33</xm:f>
          </x14:formula1>
          <xm:sqref>C59:G59</xm:sqref>
        </x14:dataValidation>
        <x14:dataValidation type="list" allowBlank="1" showInputMessage="1" showErrorMessage="1" prompt="Choisissez" xr:uid="{A41E9071-ED34-42E7-AA9E-0E2FAEEA43AF}">
          <x14:formula1>
            <xm:f>Liste!$M$9:$M$13</xm:f>
          </x14:formula1>
          <xm:sqref>I36:J45</xm:sqref>
        </x14:dataValidation>
        <x14:dataValidation type="list" allowBlank="1" showInputMessage="1" showErrorMessage="1" prompt="Choisissez" xr:uid="{F499E82C-77F6-4E1C-813E-7E4156DD118D}">
          <x14:formula1>
            <xm:f>Liste!$J$9:$J$11</xm:f>
          </x14:formula1>
          <xm:sqref>H36:H45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80BB-9FEC-47B8-B89D-A252E217CF05}">
  <dimension ref="A1:S36"/>
  <sheetViews>
    <sheetView zoomScale="125" workbookViewId="0">
      <selection activeCell="M29" sqref="M29"/>
    </sheetView>
  </sheetViews>
  <sheetFormatPr baseColWidth="10" defaultColWidth="11.5" defaultRowHeight="12" x14ac:dyDescent="0.2"/>
  <cols>
    <col min="1" max="1" width="11.5" style="1"/>
    <col min="2" max="3" width="6.5" style="1" customWidth="1"/>
    <col min="4" max="4" width="21.33203125" style="1" customWidth="1"/>
    <col min="5" max="6" width="6.5" style="1" customWidth="1"/>
    <col min="7" max="7" width="11.5" style="1"/>
    <col min="8" max="9" width="6.5" style="1" customWidth="1"/>
    <col min="10" max="10" width="11.5" style="1"/>
    <col min="11" max="12" width="6.5" style="1" customWidth="1"/>
    <col min="13" max="13" width="21.5" style="1" customWidth="1"/>
    <col min="14" max="15" width="6.5" style="1" customWidth="1"/>
    <col min="16" max="16" width="26.33203125" style="1" bestFit="1" customWidth="1"/>
    <col min="17" max="18" width="6.5" style="1" customWidth="1"/>
    <col min="19" max="16384" width="11.5" style="1"/>
  </cols>
  <sheetData>
    <row r="1" spans="1:19" x14ac:dyDescent="0.2">
      <c r="A1" s="10" t="s">
        <v>2</v>
      </c>
      <c r="B1" s="10"/>
      <c r="C1" s="10"/>
      <c r="N1" s="10"/>
      <c r="O1" s="10"/>
      <c r="P1" s="10" t="s">
        <v>4</v>
      </c>
      <c r="Q1" s="10"/>
      <c r="R1" s="10"/>
    </row>
    <row r="2" spans="1:19" x14ac:dyDescent="0.2">
      <c r="A2" s="1" t="s">
        <v>62</v>
      </c>
      <c r="P2" s="1" t="s">
        <v>14</v>
      </c>
    </row>
    <row r="3" spans="1:19" x14ac:dyDescent="0.2">
      <c r="A3" s="1" t="s">
        <v>63</v>
      </c>
      <c r="P3" s="1" t="s">
        <v>15</v>
      </c>
    </row>
    <row r="8" spans="1:19" s="10" customFormat="1" ht="13" x14ac:dyDescent="0.2">
      <c r="A8" s="6" t="s">
        <v>10</v>
      </c>
      <c r="B8" s="6"/>
      <c r="C8" s="6"/>
      <c r="D8" s="10" t="s">
        <v>11</v>
      </c>
      <c r="G8" s="10" t="s">
        <v>12</v>
      </c>
      <c r="J8" s="10" t="s">
        <v>48</v>
      </c>
      <c r="M8" s="10" t="s">
        <v>49</v>
      </c>
      <c r="P8" s="10" t="s">
        <v>53</v>
      </c>
    </row>
    <row r="9" spans="1:19" x14ac:dyDescent="0.2">
      <c r="A9" s="1" t="s">
        <v>14</v>
      </c>
      <c r="B9" s="1">
        <v>1</v>
      </c>
      <c r="D9" s="1" t="s">
        <v>16</v>
      </c>
      <c r="E9" s="1">
        <v>2</v>
      </c>
      <c r="G9" s="1" t="s">
        <v>12</v>
      </c>
      <c r="H9" s="1">
        <v>0.5</v>
      </c>
      <c r="J9" s="1" t="s">
        <v>18</v>
      </c>
      <c r="K9" s="1">
        <v>1</v>
      </c>
      <c r="M9" s="1" t="s">
        <v>51</v>
      </c>
      <c r="N9" s="1">
        <v>1</v>
      </c>
      <c r="P9" s="1" t="s">
        <v>57</v>
      </c>
      <c r="Q9" s="1">
        <v>4</v>
      </c>
      <c r="S9" s="11"/>
    </row>
    <row r="10" spans="1:19" x14ac:dyDescent="0.2">
      <c r="A10" s="1" t="s">
        <v>15</v>
      </c>
      <c r="B10" s="1">
        <v>0</v>
      </c>
      <c r="D10" s="1" t="s">
        <v>17</v>
      </c>
      <c r="E10" s="1">
        <v>2</v>
      </c>
      <c r="G10" s="1" t="s">
        <v>15</v>
      </c>
      <c r="H10" s="1">
        <v>0</v>
      </c>
      <c r="J10" s="1" t="s">
        <v>91</v>
      </c>
      <c r="K10" s="1">
        <v>1.5</v>
      </c>
      <c r="M10" s="1" t="s">
        <v>50</v>
      </c>
      <c r="N10" s="1">
        <v>2</v>
      </c>
      <c r="P10" s="1" t="s">
        <v>58</v>
      </c>
      <c r="Q10" s="1">
        <v>3</v>
      </c>
      <c r="S10" s="11"/>
    </row>
    <row r="11" spans="1:19" x14ac:dyDescent="0.2">
      <c r="D11" s="1" t="s">
        <v>15</v>
      </c>
      <c r="E11" s="1">
        <v>0</v>
      </c>
      <c r="J11" s="1" t="s">
        <v>15</v>
      </c>
      <c r="K11" s="1">
        <v>0</v>
      </c>
      <c r="M11" s="1" t="s">
        <v>52</v>
      </c>
      <c r="N11" s="1">
        <v>2.5</v>
      </c>
      <c r="P11" s="1" t="s">
        <v>59</v>
      </c>
      <c r="Q11" s="1">
        <v>2</v>
      </c>
      <c r="S11" s="11"/>
    </row>
    <row r="12" spans="1:19" x14ac:dyDescent="0.2">
      <c r="M12" s="1" t="s">
        <v>90</v>
      </c>
      <c r="N12" s="1">
        <v>4</v>
      </c>
      <c r="P12" s="1" t="s">
        <v>60</v>
      </c>
      <c r="Q12" s="1">
        <v>1</v>
      </c>
      <c r="S12" s="11"/>
    </row>
    <row r="13" spans="1:19" x14ac:dyDescent="0.2">
      <c r="A13" s="10" t="s">
        <v>25</v>
      </c>
      <c r="D13" s="10" t="s">
        <v>84</v>
      </c>
      <c r="G13" s="10" t="s">
        <v>40</v>
      </c>
      <c r="M13" s="1" t="s">
        <v>15</v>
      </c>
      <c r="N13" s="1">
        <v>0</v>
      </c>
      <c r="P13" s="1" t="s">
        <v>61</v>
      </c>
      <c r="Q13" s="1">
        <v>0.5</v>
      </c>
      <c r="S13" s="11"/>
    </row>
    <row r="14" spans="1:19" x14ac:dyDescent="0.2">
      <c r="A14" s="1" t="s">
        <v>26</v>
      </c>
      <c r="B14" s="1">
        <v>6</v>
      </c>
      <c r="D14" s="1" t="s">
        <v>64</v>
      </c>
      <c r="E14" s="1">
        <v>20</v>
      </c>
      <c r="G14" s="1" t="s">
        <v>64</v>
      </c>
      <c r="H14" s="1">
        <v>15</v>
      </c>
    </row>
    <row r="15" spans="1:19" x14ac:dyDescent="0.2">
      <c r="A15" s="1" t="s">
        <v>27</v>
      </c>
      <c r="B15" s="1">
        <v>6</v>
      </c>
      <c r="D15" s="1" t="s">
        <v>65</v>
      </c>
      <c r="E15" s="1">
        <v>19</v>
      </c>
      <c r="G15" s="1" t="s">
        <v>65</v>
      </c>
      <c r="H15" s="1">
        <v>14</v>
      </c>
    </row>
    <row r="16" spans="1:19" x14ac:dyDescent="0.2">
      <c r="A16" s="1" t="s">
        <v>28</v>
      </c>
      <c r="B16" s="1">
        <v>5</v>
      </c>
      <c r="D16" s="1" t="s">
        <v>66</v>
      </c>
      <c r="E16" s="1">
        <v>18</v>
      </c>
      <c r="G16" s="1" t="s">
        <v>66</v>
      </c>
      <c r="H16" s="1">
        <v>13</v>
      </c>
    </row>
    <row r="17" spans="1:13" x14ac:dyDescent="0.2">
      <c r="A17" s="1" t="s">
        <v>29</v>
      </c>
      <c r="B17" s="1">
        <v>5</v>
      </c>
      <c r="D17" s="1" t="s">
        <v>67</v>
      </c>
      <c r="E17" s="1">
        <v>17</v>
      </c>
      <c r="G17" s="1" t="s">
        <v>67</v>
      </c>
      <c r="H17" s="1">
        <v>12</v>
      </c>
    </row>
    <row r="18" spans="1:13" x14ac:dyDescent="0.2">
      <c r="A18" s="1" t="s">
        <v>30</v>
      </c>
      <c r="B18" s="1">
        <v>4</v>
      </c>
      <c r="D18" s="1" t="s">
        <v>68</v>
      </c>
      <c r="E18" s="1">
        <v>16</v>
      </c>
      <c r="G18" s="1" t="s">
        <v>68</v>
      </c>
      <c r="H18" s="1">
        <v>11</v>
      </c>
    </row>
    <row r="19" spans="1:13" x14ac:dyDescent="0.2">
      <c r="A19" s="1" t="s">
        <v>31</v>
      </c>
      <c r="B19" s="1">
        <v>4</v>
      </c>
      <c r="D19" s="1" t="s">
        <v>69</v>
      </c>
      <c r="E19" s="1">
        <v>15</v>
      </c>
      <c r="G19" s="1" t="s">
        <v>69</v>
      </c>
      <c r="H19" s="1">
        <v>10</v>
      </c>
    </row>
    <row r="20" spans="1:13" x14ac:dyDescent="0.2">
      <c r="A20" s="1" t="s">
        <v>32</v>
      </c>
      <c r="B20" s="1">
        <v>3</v>
      </c>
      <c r="D20" s="1" t="s">
        <v>70</v>
      </c>
      <c r="E20" s="1">
        <v>14</v>
      </c>
      <c r="G20" s="1" t="s">
        <v>70</v>
      </c>
      <c r="H20" s="1">
        <v>9</v>
      </c>
      <c r="J20" s="12"/>
    </row>
    <row r="21" spans="1:13" x14ac:dyDescent="0.2">
      <c r="A21" s="1" t="s">
        <v>37</v>
      </c>
      <c r="B21" s="1">
        <v>2.5</v>
      </c>
      <c r="D21" s="1" t="s">
        <v>71</v>
      </c>
      <c r="E21" s="1">
        <v>13</v>
      </c>
      <c r="G21" s="1" t="s">
        <v>71</v>
      </c>
      <c r="H21" s="1">
        <v>8</v>
      </c>
    </row>
    <row r="22" spans="1:13" x14ac:dyDescent="0.2">
      <c r="A22" s="1" t="s">
        <v>36</v>
      </c>
      <c r="B22" s="1">
        <v>2</v>
      </c>
      <c r="D22" s="1" t="s">
        <v>72</v>
      </c>
      <c r="E22" s="1">
        <v>12</v>
      </c>
      <c r="G22" s="1" t="s">
        <v>72</v>
      </c>
      <c r="H22" s="1">
        <v>7</v>
      </c>
    </row>
    <row r="23" spans="1:13" x14ac:dyDescent="0.2">
      <c r="A23" s="1" t="s">
        <v>33</v>
      </c>
      <c r="B23" s="1">
        <v>2</v>
      </c>
      <c r="D23" s="1" t="s">
        <v>73</v>
      </c>
      <c r="E23" s="1">
        <v>11</v>
      </c>
      <c r="G23" s="1" t="s">
        <v>73</v>
      </c>
      <c r="H23" s="1">
        <v>6</v>
      </c>
    </row>
    <row r="24" spans="1:13" x14ac:dyDescent="0.2">
      <c r="A24" s="1" t="s">
        <v>34</v>
      </c>
      <c r="B24" s="1">
        <v>1</v>
      </c>
      <c r="D24" s="1" t="s">
        <v>74</v>
      </c>
      <c r="E24" s="1">
        <v>10</v>
      </c>
      <c r="G24" s="1" t="s">
        <v>74</v>
      </c>
      <c r="H24" s="1">
        <v>5</v>
      </c>
    </row>
    <row r="25" spans="1:13" x14ac:dyDescent="0.2">
      <c r="A25" s="1" t="s">
        <v>35</v>
      </c>
      <c r="B25" s="1">
        <v>0.5</v>
      </c>
      <c r="D25" s="1" t="s">
        <v>75</v>
      </c>
      <c r="E25" s="1">
        <v>9</v>
      </c>
      <c r="G25" s="1" t="s">
        <v>75</v>
      </c>
      <c r="H25" s="1">
        <v>4.5</v>
      </c>
    </row>
    <row r="26" spans="1:13" x14ac:dyDescent="0.2">
      <c r="A26" s="1" t="s">
        <v>87</v>
      </c>
      <c r="B26" s="1">
        <v>0</v>
      </c>
      <c r="D26" s="1" t="s">
        <v>76</v>
      </c>
      <c r="E26" s="1">
        <v>8</v>
      </c>
      <c r="G26" s="1" t="s">
        <v>76</v>
      </c>
      <c r="H26" s="1">
        <v>4</v>
      </c>
      <c r="M26" s="12"/>
    </row>
    <row r="27" spans="1:13" x14ac:dyDescent="0.2">
      <c r="D27" s="1" t="s">
        <v>77</v>
      </c>
      <c r="E27" s="1">
        <v>7</v>
      </c>
      <c r="G27" s="1" t="s">
        <v>77</v>
      </c>
      <c r="H27" s="1">
        <v>3.5</v>
      </c>
    </row>
    <row r="28" spans="1:13" x14ac:dyDescent="0.2">
      <c r="D28" s="1" t="s">
        <v>78</v>
      </c>
      <c r="E28" s="1">
        <v>6</v>
      </c>
      <c r="G28" s="1" t="s">
        <v>78</v>
      </c>
      <c r="H28" s="1">
        <v>3</v>
      </c>
    </row>
    <row r="29" spans="1:13" x14ac:dyDescent="0.2">
      <c r="A29" s="10"/>
      <c r="D29" s="1" t="s">
        <v>79</v>
      </c>
      <c r="E29" s="1">
        <v>5</v>
      </c>
      <c r="G29" s="1" t="s">
        <v>79</v>
      </c>
      <c r="H29" s="1">
        <v>2.5</v>
      </c>
    </row>
    <row r="30" spans="1:13" x14ac:dyDescent="0.2">
      <c r="D30" s="1" t="s">
        <v>80</v>
      </c>
      <c r="E30" s="1">
        <v>4</v>
      </c>
      <c r="G30" s="1" t="s">
        <v>80</v>
      </c>
      <c r="H30" s="1">
        <v>2</v>
      </c>
    </row>
    <row r="31" spans="1:13" x14ac:dyDescent="0.2">
      <c r="D31" s="1" t="s">
        <v>81</v>
      </c>
      <c r="E31" s="1">
        <v>3</v>
      </c>
      <c r="G31" s="1" t="s">
        <v>81</v>
      </c>
      <c r="H31" s="1">
        <v>1.5</v>
      </c>
    </row>
    <row r="32" spans="1:13" x14ac:dyDescent="0.2">
      <c r="D32" s="1" t="s">
        <v>82</v>
      </c>
      <c r="E32" s="1">
        <v>2</v>
      </c>
      <c r="G32" s="1" t="s">
        <v>82</v>
      </c>
      <c r="H32" s="1">
        <v>1</v>
      </c>
    </row>
    <row r="33" spans="1:8" x14ac:dyDescent="0.2">
      <c r="D33" s="1" t="s">
        <v>83</v>
      </c>
      <c r="E33" s="1">
        <v>1</v>
      </c>
      <c r="G33" s="1" t="s">
        <v>83</v>
      </c>
      <c r="H33" s="1">
        <v>0.5</v>
      </c>
    </row>
    <row r="34" spans="1:8" x14ac:dyDescent="0.2">
      <c r="A34" s="10" t="s">
        <v>45</v>
      </c>
    </row>
    <row r="35" spans="1:8" x14ac:dyDescent="0.2">
      <c r="A35" s="1" t="s">
        <v>14</v>
      </c>
      <c r="B35" s="1">
        <v>1</v>
      </c>
    </row>
    <row r="36" spans="1:8" x14ac:dyDescent="0.2">
      <c r="A36" s="1" t="s">
        <v>15</v>
      </c>
      <c r="B36" s="1">
        <v>0</v>
      </c>
    </row>
  </sheetData>
  <sheetProtection sheet="1" objects="1" scenarios="1" formatCells="0" formatColumns="0" formatRows="0"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Dossier</vt:lpstr>
      <vt:lpstr>Liste</vt:lpstr>
      <vt:lpstr>Dossier!Zone_d_impression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Monlibert</dc:creator>
  <cp:lastModifiedBy>Thomas MARQUET</cp:lastModifiedBy>
  <cp:lastPrinted>2025-05-20T13:32:51Z</cp:lastPrinted>
  <dcterms:created xsi:type="dcterms:W3CDTF">2025-05-20T09:18:43Z</dcterms:created>
  <dcterms:modified xsi:type="dcterms:W3CDTF">2025-06-12T07:46:15Z</dcterms:modified>
</cp:coreProperties>
</file>